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120"/>
  </bookViews>
  <sheets>
    <sheet name="Sheet1" sheetId="1" r:id="rId1"/>
    <sheet name="Sheet2" sheetId="2" r:id="rId2"/>
    <sheet name="Sheet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L36" i="1" l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K36" i="1" l="1"/>
  <c r="J36" i="1"/>
  <c r="I36" i="1"/>
  <c r="H36" i="1"/>
  <c r="I35" i="1"/>
  <c r="I34" i="1"/>
  <c r="I33" i="1"/>
  <c r="I32" i="1"/>
  <c r="I31" i="1"/>
  <c r="I30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K20" i="1"/>
  <c r="J20" i="1"/>
  <c r="H20" i="1"/>
  <c r="K25" i="1"/>
  <c r="J25" i="1"/>
  <c r="H25" i="1"/>
  <c r="K18" i="1"/>
  <c r="J18" i="1"/>
  <c r="H18" i="1"/>
  <c r="K33" i="1" l="1"/>
  <c r="J33" i="1"/>
  <c r="H33" i="1"/>
  <c r="K9" i="1" l="1"/>
  <c r="J9" i="1"/>
  <c r="H9" i="1"/>
  <c r="K19" i="1" l="1"/>
  <c r="J19" i="1"/>
  <c r="H19" i="1"/>
  <c r="J31" i="1"/>
  <c r="K31" i="1"/>
  <c r="H31" i="1"/>
  <c r="K35" i="1"/>
  <c r="J35" i="1"/>
  <c r="H35" i="1"/>
  <c r="K30" i="1"/>
  <c r="J30" i="1"/>
  <c r="H30" i="1"/>
  <c r="K3" i="1"/>
  <c r="J3" i="1"/>
  <c r="H3" i="1"/>
  <c r="H34" i="1" l="1"/>
  <c r="K34" i="1"/>
  <c r="J34" i="1"/>
  <c r="K32" i="1"/>
  <c r="J32" i="1"/>
  <c r="H32" i="1"/>
  <c r="K28" i="1"/>
  <c r="J28" i="1"/>
  <c r="H28" i="1"/>
  <c r="K27" i="1"/>
  <c r="J27" i="1"/>
  <c r="H27" i="1"/>
  <c r="K26" i="1"/>
  <c r="J26" i="1"/>
  <c r="H26" i="1"/>
  <c r="K24" i="1"/>
  <c r="J24" i="1"/>
  <c r="H24" i="1"/>
  <c r="K23" i="1"/>
  <c r="J23" i="1"/>
  <c r="H23" i="1"/>
  <c r="K22" i="1"/>
  <c r="J22" i="1"/>
  <c r="H22" i="1"/>
  <c r="K21" i="1"/>
  <c r="J21" i="1"/>
  <c r="H21" i="1"/>
  <c r="K17" i="1"/>
  <c r="J17" i="1"/>
  <c r="H17" i="1"/>
  <c r="H15" i="1"/>
  <c r="J15" i="1"/>
  <c r="K15" i="1"/>
  <c r="H16" i="1"/>
  <c r="J16" i="1"/>
  <c r="K16" i="1"/>
  <c r="K14" i="1"/>
  <c r="J14" i="1"/>
  <c r="H14" i="1"/>
  <c r="K13" i="1"/>
  <c r="J13" i="1"/>
  <c r="H13" i="1"/>
  <c r="J12" i="1"/>
  <c r="K12" i="1"/>
  <c r="H12" i="1"/>
  <c r="K11" i="1"/>
  <c r="J11" i="1"/>
  <c r="H11" i="1"/>
  <c r="K10" i="1"/>
  <c r="J10" i="1"/>
  <c r="H10" i="1"/>
  <c r="K7" i="1"/>
  <c r="J7" i="1"/>
  <c r="H7" i="1"/>
  <c r="K6" i="1"/>
  <c r="J6" i="1"/>
  <c r="H6" i="1"/>
  <c r="K5" i="1"/>
  <c r="J5" i="1"/>
  <c r="H5" i="1"/>
  <c r="K8" i="1"/>
  <c r="J8" i="1"/>
  <c r="H8" i="1"/>
  <c r="K4" i="1"/>
  <c r="J4" i="1"/>
  <c r="H4" i="1"/>
  <c r="K2" i="1"/>
  <c r="J2" i="1"/>
  <c r="H2" i="1"/>
</calcChain>
</file>

<file path=xl/sharedStrings.xml><?xml version="1.0" encoding="utf-8"?>
<sst xmlns="http://schemas.openxmlformats.org/spreadsheetml/2006/main" count="76" uniqueCount="64">
  <si>
    <t>食物名</t>
    <rPh sb="0" eb="2">
      <t>ショクモツ</t>
    </rPh>
    <rPh sb="2" eb="3">
      <t>メイ</t>
    </rPh>
    <phoneticPr fontId="1"/>
  </si>
  <si>
    <t>単価</t>
    <rPh sb="0" eb="2">
      <t>タンカ</t>
    </rPh>
    <phoneticPr fontId="1"/>
  </si>
  <si>
    <t>タンパク/円</t>
    <rPh sb="5" eb="6">
      <t>エン</t>
    </rPh>
    <phoneticPr fontId="1"/>
  </si>
  <si>
    <t>脂肪/円</t>
    <rPh sb="0" eb="2">
      <t>シボウ</t>
    </rPh>
    <rPh sb="3" eb="4">
      <t>エン</t>
    </rPh>
    <phoneticPr fontId="1"/>
  </si>
  <si>
    <t>1日所要カロリー最低</t>
    <rPh sb="1" eb="2">
      <t>ニチ</t>
    </rPh>
    <rPh sb="2" eb="4">
      <t>ショヨウ</t>
    </rPh>
    <rPh sb="8" eb="10">
      <t>サイテイ</t>
    </rPh>
    <phoneticPr fontId="1"/>
  </si>
  <si>
    <t>1日所要カロリー理想</t>
    <rPh sb="1" eb="2">
      <t>ニチ</t>
    </rPh>
    <rPh sb="2" eb="4">
      <t>ショヨウ</t>
    </rPh>
    <rPh sb="8" eb="10">
      <t>リソウ</t>
    </rPh>
    <phoneticPr fontId="1"/>
  </si>
  <si>
    <t>1日所要タンパク質</t>
    <rPh sb="1" eb="2">
      <t>ニチ</t>
    </rPh>
    <rPh sb="2" eb="4">
      <t>ショヨウ</t>
    </rPh>
    <rPh sb="8" eb="9">
      <t>シツ</t>
    </rPh>
    <phoneticPr fontId="1"/>
  </si>
  <si>
    <t>アジ開き</t>
    <rPh sb="2" eb="3">
      <t>ヒラ</t>
    </rPh>
    <phoneticPr fontId="1"/>
  </si>
  <si>
    <t>サンマ開き</t>
    <rPh sb="3" eb="4">
      <t>ヒラ</t>
    </rPh>
    <phoneticPr fontId="1"/>
  </si>
  <si>
    <t>和牛カルビ</t>
    <rPh sb="0" eb="1">
      <t>ワ</t>
    </rPh>
    <rPh sb="1" eb="2">
      <t>ギュウ</t>
    </rPh>
    <phoneticPr fontId="1"/>
  </si>
  <si>
    <t>アメリカ牛カルビ</t>
    <rPh sb="4" eb="5">
      <t>ギュウ</t>
    </rPh>
    <phoneticPr fontId="1"/>
  </si>
  <si>
    <t>シャケ切身</t>
    <rPh sb="3" eb="5">
      <t>キリミ</t>
    </rPh>
    <phoneticPr fontId="1"/>
  </si>
  <si>
    <t>黒豚切落し</t>
    <rPh sb="0" eb="2">
      <t>クロブタ</t>
    </rPh>
    <rPh sb="2" eb="3">
      <t>キリ</t>
    </rPh>
    <rPh sb="3" eb="4">
      <t>オ</t>
    </rPh>
    <phoneticPr fontId="1"/>
  </si>
  <si>
    <t>サンマ1尾</t>
    <rPh sb="4" eb="5">
      <t>オ</t>
    </rPh>
    <phoneticPr fontId="1"/>
  </si>
  <si>
    <t>鶏むね</t>
    <rPh sb="0" eb="1">
      <t>トリ</t>
    </rPh>
    <phoneticPr fontId="1"/>
  </si>
  <si>
    <t>鶏もも</t>
    <rPh sb="0" eb="1">
      <t>トリ</t>
    </rPh>
    <phoneticPr fontId="1"/>
  </si>
  <si>
    <t>豚ロース</t>
    <rPh sb="0" eb="1">
      <t>ブタ</t>
    </rPh>
    <phoneticPr fontId="1"/>
  </si>
  <si>
    <t>アメリカ豚かたロース</t>
    <rPh sb="4" eb="5">
      <t>ブタ</t>
    </rPh>
    <phoneticPr fontId="1"/>
  </si>
  <si>
    <t>セブン 幕の内弁当</t>
    <rPh sb="4" eb="5">
      <t>マク</t>
    </rPh>
    <rPh sb="6" eb="7">
      <t>ウチ</t>
    </rPh>
    <rPh sb="7" eb="9">
      <t>ベントウ</t>
    </rPh>
    <phoneticPr fontId="1"/>
  </si>
  <si>
    <t>吉野家 牛丼並盛</t>
    <rPh sb="0" eb="3">
      <t>ヨシノヤ</t>
    </rPh>
    <rPh sb="4" eb="6">
      <t>ギュウドン</t>
    </rPh>
    <rPh sb="6" eb="8">
      <t>ナミモリ</t>
    </rPh>
    <phoneticPr fontId="1"/>
  </si>
  <si>
    <t>玄米10kg</t>
    <rPh sb="0" eb="2">
      <t>ゲンマイ</t>
    </rPh>
    <phoneticPr fontId="1"/>
  </si>
  <si>
    <t>白米10kg</t>
    <rPh sb="0" eb="2">
      <t>ハクマイ</t>
    </rPh>
    <phoneticPr fontId="1"/>
  </si>
  <si>
    <t>重量(g)</t>
    <rPh sb="0" eb="2">
      <t>ジュウリョウ</t>
    </rPh>
    <phoneticPr fontId="1"/>
  </si>
  <si>
    <t>kcal</t>
    <phoneticPr fontId="1"/>
  </si>
  <si>
    <t>タンパク(g)</t>
    <phoneticPr fontId="1"/>
  </si>
  <si>
    <t>脂肪(g)</t>
    <rPh sb="0" eb="2">
      <t>シボウ</t>
    </rPh>
    <phoneticPr fontId="1"/>
  </si>
  <si>
    <t>kcal/円</t>
    <rPh sb="5" eb="6">
      <t>エン</t>
    </rPh>
    <phoneticPr fontId="1"/>
  </si>
  <si>
    <t>強力粉10kg</t>
    <rPh sb="0" eb="3">
      <t>キョウリキコ</t>
    </rPh>
    <phoneticPr fontId="1"/>
  </si>
  <si>
    <t>全粒粉10kg</t>
    <rPh sb="0" eb="2">
      <t>ゼンリュウ</t>
    </rPh>
    <rPh sb="2" eb="3">
      <t>コ</t>
    </rPh>
    <phoneticPr fontId="1"/>
  </si>
  <si>
    <t>納豆3パック</t>
    <rPh sb="0" eb="2">
      <t>ナットウ</t>
    </rPh>
    <phoneticPr fontId="1"/>
  </si>
  <si>
    <t>絹ごし豆腐3丁</t>
    <rPh sb="0" eb="1">
      <t>キヌ</t>
    </rPh>
    <rPh sb="3" eb="5">
      <t>トウフ</t>
    </rPh>
    <rPh sb="6" eb="7">
      <t>チョウ</t>
    </rPh>
    <phoneticPr fontId="1"/>
  </si>
  <si>
    <t>牛乳1000ml</t>
    <rPh sb="0" eb="2">
      <t>ギュウニュウ</t>
    </rPh>
    <phoneticPr fontId="1"/>
  </si>
  <si>
    <t>タマゴ10個</t>
    <rPh sb="5" eb="6">
      <t>コ</t>
    </rPh>
    <phoneticPr fontId="1"/>
  </si>
  <si>
    <t>セブン ツナマヨおにぎり</t>
    <phoneticPr fontId="1"/>
  </si>
  <si>
    <t>やよい軒 サバ塩焼き定食</t>
    <rPh sb="3" eb="4">
      <t>ケン</t>
    </rPh>
    <rPh sb="7" eb="9">
      <t>シオヤ</t>
    </rPh>
    <rPh sb="10" eb="12">
      <t>テイショク</t>
    </rPh>
    <phoneticPr fontId="1"/>
  </si>
  <si>
    <t>セブン ビッグアメリカンドッグ</t>
    <phoneticPr fontId="1"/>
  </si>
  <si>
    <t>煮干し1kg</t>
    <rPh sb="0" eb="2">
      <t>ニボ</t>
    </rPh>
    <phoneticPr fontId="1"/>
  </si>
  <si>
    <t>http://www.tomizawa.co.jp/shop/r/r010106/</t>
  </si>
  <si>
    <t>イオン</t>
    <phoneticPr fontId="1"/>
  </si>
  <si>
    <t>イオン</t>
    <phoneticPr fontId="1"/>
  </si>
  <si>
    <t>http://www.tomizawa.co.jp/shop/r/r010102/</t>
  </si>
  <si>
    <t>ピアゴ</t>
    <phoneticPr fontId="1"/>
  </si>
  <si>
    <t>http://item.rakuten.co.jp/shincyan/10000008/</t>
  </si>
  <si>
    <t>http://item.rakuten.co.jp/ryouhin-monogatari/10000008/</t>
  </si>
  <si>
    <t>http://item.rakuten.co.jp/e-zakkokumai/oosuzu10kg/?scid=af_pc_etc&amp;sc2id=67889001</t>
  </si>
  <si>
    <t>大豆10kgカナダ産</t>
    <rPh sb="0" eb="2">
      <t>ダイズ</t>
    </rPh>
    <rPh sb="9" eb="10">
      <t>サン</t>
    </rPh>
    <phoneticPr fontId="1"/>
  </si>
  <si>
    <t>大豆10kg国産</t>
    <rPh sb="0" eb="2">
      <t>ダイズ</t>
    </rPh>
    <rPh sb="6" eb="8">
      <t>コクサン</t>
    </rPh>
    <phoneticPr fontId="1"/>
  </si>
  <si>
    <t>http://www.daimasu.net/SHOP/B017.html</t>
  </si>
  <si>
    <t>パスタ</t>
    <phoneticPr fontId="1"/>
  </si>
  <si>
    <t>食パン1斤</t>
    <rPh sb="0" eb="1">
      <t>ショク</t>
    </rPh>
    <rPh sb="4" eb="5">
      <t>キン</t>
    </rPh>
    <phoneticPr fontId="1"/>
  </si>
  <si>
    <t>スリーエフ スティックパン</t>
    <phoneticPr fontId="1"/>
  </si>
  <si>
    <t>イオン</t>
    <phoneticPr fontId="1"/>
  </si>
  <si>
    <t>豚ひき肉</t>
    <rPh sb="0" eb="1">
      <t>ブタ</t>
    </rPh>
    <rPh sb="3" eb="4">
      <t>ニク</t>
    </rPh>
    <phoneticPr fontId="1"/>
  </si>
  <si>
    <t>ヨーカドー特売</t>
    <rPh sb="5" eb="7">
      <t>トクバイ</t>
    </rPh>
    <phoneticPr fontId="1"/>
  </si>
  <si>
    <t>相鉄ローゼン</t>
    <rPh sb="0" eb="2">
      <t>ソウテツ</t>
    </rPh>
    <phoneticPr fontId="1"/>
  </si>
  <si>
    <t>塩サバ3枚</t>
    <rPh sb="0" eb="1">
      <t>シオ</t>
    </rPh>
    <rPh sb="4" eb="5">
      <t>マイ</t>
    </rPh>
    <phoneticPr fontId="1"/>
  </si>
  <si>
    <t>クリエイト 見切り品</t>
    <rPh sb="6" eb="8">
      <t>ミキ</t>
    </rPh>
    <rPh sb="9" eb="10">
      <t>ヒン</t>
    </rPh>
    <phoneticPr fontId="1"/>
  </si>
  <si>
    <t>http://www.netshousha.com/SHOP/1497/1501/list.html</t>
  </si>
  <si>
    <t>かつおたたき</t>
    <phoneticPr fontId="1"/>
  </si>
  <si>
    <t>炭水化物(g)</t>
    <rPh sb="0" eb="4">
      <t>タンスイカブツ</t>
    </rPh>
    <phoneticPr fontId="1"/>
  </si>
  <si>
    <t>炭水化物/円</t>
    <rPh sb="0" eb="4">
      <t>タンスイカブツ</t>
    </rPh>
    <rPh sb="5" eb="6">
      <t>エン</t>
    </rPh>
    <phoneticPr fontId="1"/>
  </si>
  <si>
    <t>サイゼリヤ ミラノ風ドリア</t>
    <rPh sb="9" eb="10">
      <t>フウ</t>
    </rPh>
    <phoneticPr fontId="1"/>
  </si>
  <si>
    <t>地元スーパー 特売</t>
    <rPh sb="0" eb="2">
      <t>ジモト</t>
    </rPh>
    <rPh sb="7" eb="9">
      <t>トクバイ</t>
    </rPh>
    <phoneticPr fontId="1"/>
  </si>
  <si>
    <t>脂肪依存度</t>
    <rPh sb="0" eb="2">
      <t>シボウ</t>
    </rPh>
    <rPh sb="2" eb="5">
      <t>イゾンド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</si>
</sst>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#,##0_ "/>
    <numFmt numFmtId="177" formatCode="#,##0.00_ "/>
    <numFmt numFmtId="178" formatCode="#,##0_);[Red]\(#,##0\)"/>
    <numFmt numFmtId="179" formatCode="0.00_);[Red]\(0.00\)"/>
    <numFmt numFmtId="180" formatCode="#,##0.0_);[Red]\(#,##0.0\)"/>
    <numFmt numFmtId="181" formatCode="#,##0.00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5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0" fillId="2" borderId="0" xfId="0" applyNumberFormat="1" applyFill="1">
      <alignment vertical="center"/>
    </xf>
    <xf numFmtId="177" fontId="0" fillId="0" borderId="0" xfId="0" applyNumberFormat="1" applyFill="1">
      <alignment vertical="center"/>
    </xf>
    <xf numFmtId="177" fontId="0" fillId="3" borderId="0" xfId="0" applyNumberFormat="1" applyFill="1">
      <alignment vertical="center"/>
    </xf>
    <xf numFmtId="177" fontId="0" fillId="4" borderId="0" xfId="0" applyNumberFormat="1" applyFill="1">
      <alignment vertical="center"/>
    </xf>
    <xf numFmtId="179" fontId="0" fillId="2" borderId="0" xfId="0" applyNumberFormat="1" applyFill="1">
      <alignment vertical="center"/>
    </xf>
    <xf numFmtId="179" fontId="0" fillId="5" borderId="0" xfId="0" applyNumberFormat="1" applyFill="1">
      <alignment vertical="center"/>
    </xf>
    <xf numFmtId="179" fontId="0" fillId="3" borderId="0" xfId="0" applyNumberFormat="1" applyFill="1">
      <alignment vertical="center"/>
    </xf>
    <xf numFmtId="179" fontId="0" fillId="0" borderId="0" xfId="0" applyNumberFormat="1" applyFill="1">
      <alignment vertical="center"/>
    </xf>
    <xf numFmtId="5" fontId="0" fillId="0" borderId="0" xfId="0" applyNumberFormat="1" applyFill="1">
      <alignment vertical="center"/>
    </xf>
    <xf numFmtId="177" fontId="0" fillId="6" borderId="0" xfId="0" applyNumberFormat="1" applyFill="1">
      <alignment vertical="center"/>
    </xf>
    <xf numFmtId="180" fontId="0" fillId="0" borderId="0" xfId="0" applyNumberFormat="1">
      <alignment vertical="center"/>
    </xf>
    <xf numFmtId="181" fontId="0" fillId="0" borderId="0" xfId="0" applyNumberFormat="1" applyFill="1">
      <alignment vertical="center"/>
    </xf>
    <xf numFmtId="181" fontId="0" fillId="3" borderId="0" xfId="0" applyNumberFormat="1" applyFill="1">
      <alignment vertical="center"/>
    </xf>
    <xf numFmtId="181" fontId="0" fillId="4" borderId="0" xfId="0" applyNumberFormat="1" applyFill="1">
      <alignment vertical="center"/>
    </xf>
    <xf numFmtId="181" fontId="0" fillId="7" borderId="0" xfId="0" applyNumberFormat="1" applyFill="1">
      <alignment vertical="center"/>
    </xf>
    <xf numFmtId="181" fontId="0" fillId="2" borderId="0" xfId="0" applyNumberFormat="1" applyFill="1">
      <alignment vertical="center"/>
    </xf>
    <xf numFmtId="181" fontId="0" fillId="6" borderId="0" xfId="0" applyNumberFormat="1" applyFill="1">
      <alignment vertical="center"/>
    </xf>
    <xf numFmtId="179" fontId="0" fillId="4" borderId="0" xfId="0" applyNumberFormat="1" applyFill="1">
      <alignment vertical="center"/>
    </xf>
    <xf numFmtId="181" fontId="0" fillId="5" borderId="0" xfId="0" applyNumberFormat="1" applyFill="1">
      <alignment vertical="center"/>
    </xf>
    <xf numFmtId="10" fontId="0" fillId="0" borderId="0" xfId="0" applyNumberFormat="1" applyFill="1">
      <alignment vertical="center"/>
    </xf>
    <xf numFmtId="10" fontId="0" fillId="3" borderId="0" xfId="0" applyNumberFormat="1" applyFill="1">
      <alignment vertical="center"/>
    </xf>
    <xf numFmtId="10" fontId="0" fillId="4" borderId="0" xfId="0" applyNumberFormat="1" applyFill="1">
      <alignment vertical="center"/>
    </xf>
    <xf numFmtId="10" fontId="0" fillId="7" borderId="0" xfId="0" applyNumberFormat="1" applyFill="1">
      <alignment vertical="center"/>
    </xf>
    <xf numFmtId="10" fontId="0" fillId="2" borderId="0" xfId="0" applyNumberFormat="1" applyFill="1">
      <alignment vertical="center"/>
    </xf>
  </cellXfs>
  <cellStyles count="1"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L32" sqref="L32"/>
    </sheetView>
  </sheetViews>
  <sheetFormatPr defaultRowHeight="13.5" x14ac:dyDescent="0.15"/>
  <cols>
    <col min="1" max="1" width="22.875" customWidth="1"/>
    <col min="5" max="5" width="10" customWidth="1"/>
    <col min="6" max="6" width="9.125" customWidth="1"/>
    <col min="9" max="9" width="10.75" customWidth="1"/>
    <col min="10" max="10" width="10.875" bestFit="1" customWidth="1"/>
    <col min="12" max="12" width="12.625" customWidth="1"/>
  </cols>
  <sheetData>
    <row r="1" spans="1:13" x14ac:dyDescent="0.15">
      <c r="A1" t="s">
        <v>0</v>
      </c>
      <c r="B1" t="s">
        <v>1</v>
      </c>
      <c r="C1" t="s">
        <v>22</v>
      </c>
      <c r="D1" t="s">
        <v>23</v>
      </c>
      <c r="E1" t="s">
        <v>59</v>
      </c>
      <c r="F1" t="s">
        <v>24</v>
      </c>
      <c r="G1" t="s">
        <v>25</v>
      </c>
      <c r="H1" t="s">
        <v>26</v>
      </c>
      <c r="I1" t="s">
        <v>60</v>
      </c>
      <c r="J1" t="s">
        <v>2</v>
      </c>
      <c r="K1" t="s">
        <v>3</v>
      </c>
      <c r="L1" t="s">
        <v>63</v>
      </c>
    </row>
    <row r="2" spans="1:13" x14ac:dyDescent="0.15">
      <c r="A2" t="s">
        <v>20</v>
      </c>
      <c r="B2" s="1">
        <v>2000</v>
      </c>
      <c r="C2" s="2">
        <v>10000</v>
      </c>
      <c r="D2" s="2">
        <v>35000</v>
      </c>
      <c r="E2" s="16">
        <v>7380</v>
      </c>
      <c r="F2" s="16">
        <v>680</v>
      </c>
      <c r="G2" s="16">
        <v>270</v>
      </c>
      <c r="H2" s="8">
        <f t="shared" ref="H2:H28" si="0">D2/B2</f>
        <v>17.5</v>
      </c>
      <c r="I2" s="18">
        <f>E2/B2</f>
        <v>3.69</v>
      </c>
      <c r="J2" s="7">
        <f t="shared" ref="J2:J28" si="1">F2/B2</f>
        <v>0.34</v>
      </c>
      <c r="K2" s="7">
        <f t="shared" ref="K2:K28" si="2">G2/B2</f>
        <v>0.13500000000000001</v>
      </c>
      <c r="L2" s="26">
        <f>G2*9/D2</f>
        <v>6.9428571428571423E-2</v>
      </c>
      <c r="M2" t="s">
        <v>42</v>
      </c>
    </row>
    <row r="3" spans="1:13" x14ac:dyDescent="0.15">
      <c r="A3" t="s">
        <v>21</v>
      </c>
      <c r="B3" s="1">
        <v>1500</v>
      </c>
      <c r="C3" s="2">
        <v>10000</v>
      </c>
      <c r="D3" s="2">
        <v>35600</v>
      </c>
      <c r="E3" s="16">
        <v>7710</v>
      </c>
      <c r="F3" s="16">
        <v>610</v>
      </c>
      <c r="G3" s="16">
        <v>90</v>
      </c>
      <c r="H3" s="9">
        <f t="shared" ref="H3" si="3">D3/B3</f>
        <v>23.733333333333334</v>
      </c>
      <c r="I3" s="19">
        <f t="shared" ref="I3:I36" si="4">E3/B3</f>
        <v>5.14</v>
      </c>
      <c r="J3" s="7">
        <f t="shared" ref="J3" si="5">F3/B3</f>
        <v>0.40666666666666668</v>
      </c>
      <c r="K3" s="6">
        <f t="shared" ref="K3" si="6">G3/B3</f>
        <v>0.06</v>
      </c>
      <c r="L3" s="27">
        <f t="shared" ref="L3:L36" si="7">G3*9/D3</f>
        <v>2.2752808988764046E-2</v>
      </c>
      <c r="M3" t="s">
        <v>43</v>
      </c>
    </row>
    <row r="4" spans="1:13" x14ac:dyDescent="0.15">
      <c r="A4" t="s">
        <v>49</v>
      </c>
      <c r="B4" s="14">
        <v>63</v>
      </c>
      <c r="C4" s="2">
        <v>350</v>
      </c>
      <c r="D4" s="2">
        <v>950</v>
      </c>
      <c r="E4" s="16">
        <v>163.44999999999999</v>
      </c>
      <c r="F4" s="16">
        <v>33.479999999999997</v>
      </c>
      <c r="G4" s="16">
        <v>15.84</v>
      </c>
      <c r="H4" s="8">
        <f t="shared" si="0"/>
        <v>15.079365079365079</v>
      </c>
      <c r="I4" s="18">
        <f t="shared" si="4"/>
        <v>2.5944444444444441</v>
      </c>
      <c r="J4" s="8">
        <f t="shared" si="1"/>
        <v>0.53142857142857136</v>
      </c>
      <c r="K4" s="8">
        <f t="shared" si="2"/>
        <v>0.25142857142857145</v>
      </c>
      <c r="L4" s="25">
        <f t="shared" si="7"/>
        <v>0.15006315789473684</v>
      </c>
      <c r="M4" t="s">
        <v>56</v>
      </c>
    </row>
    <row r="5" spans="1:13" x14ac:dyDescent="0.15">
      <c r="A5" t="s">
        <v>48</v>
      </c>
      <c r="B5" s="1">
        <v>213</v>
      </c>
      <c r="C5" s="4">
        <v>1000</v>
      </c>
      <c r="D5" s="4">
        <v>3730</v>
      </c>
      <c r="E5" s="16">
        <v>720</v>
      </c>
      <c r="F5" s="16">
        <v>130</v>
      </c>
      <c r="G5" s="16">
        <v>22.5</v>
      </c>
      <c r="H5" s="8">
        <f t="shared" si="0"/>
        <v>17.511737089201876</v>
      </c>
      <c r="I5" s="18">
        <f t="shared" si="4"/>
        <v>3.380281690140845</v>
      </c>
      <c r="J5" s="8">
        <f t="shared" si="1"/>
        <v>0.61032863849765262</v>
      </c>
      <c r="K5" s="3">
        <f t="shared" si="2"/>
        <v>0.10563380281690141</v>
      </c>
      <c r="L5" s="26">
        <f t="shared" si="7"/>
        <v>5.4289544235924934E-2</v>
      </c>
      <c r="M5" t="s">
        <v>62</v>
      </c>
    </row>
    <row r="6" spans="1:13" x14ac:dyDescent="0.15">
      <c r="A6" t="s">
        <v>27</v>
      </c>
      <c r="B6" s="1">
        <v>2550</v>
      </c>
      <c r="C6" s="4">
        <v>10000</v>
      </c>
      <c r="D6" s="4">
        <v>36600</v>
      </c>
      <c r="E6" s="16">
        <v>7160</v>
      </c>
      <c r="F6" s="16">
        <v>1170</v>
      </c>
      <c r="G6" s="16">
        <v>180</v>
      </c>
      <c r="H6" s="8">
        <f t="shared" si="0"/>
        <v>14.352941176470589</v>
      </c>
      <c r="I6" s="18">
        <f t="shared" si="4"/>
        <v>2.8078431372549018</v>
      </c>
      <c r="J6" s="8">
        <f t="shared" si="1"/>
        <v>0.45882352941176469</v>
      </c>
      <c r="K6" s="7">
        <f t="shared" si="2"/>
        <v>7.0588235294117646E-2</v>
      </c>
      <c r="L6" s="26">
        <f t="shared" si="7"/>
        <v>4.4262295081967211E-2</v>
      </c>
      <c r="M6" t="s">
        <v>40</v>
      </c>
    </row>
    <row r="7" spans="1:13" x14ac:dyDescent="0.15">
      <c r="A7" t="s">
        <v>28</v>
      </c>
      <c r="B7" s="1">
        <v>2766</v>
      </c>
      <c r="C7" s="4">
        <v>10000</v>
      </c>
      <c r="D7" s="4">
        <v>32800</v>
      </c>
      <c r="E7" s="16">
        <v>6820</v>
      </c>
      <c r="F7" s="16">
        <v>1280</v>
      </c>
      <c r="G7" s="16">
        <v>290</v>
      </c>
      <c r="H7" s="7">
        <f t="shared" si="0"/>
        <v>11.858279103398409</v>
      </c>
      <c r="I7" s="17">
        <f t="shared" si="4"/>
        <v>2.4656543745480839</v>
      </c>
      <c r="J7" s="8">
        <f t="shared" si="1"/>
        <v>0.46276211135213302</v>
      </c>
      <c r="K7" s="7">
        <f t="shared" si="2"/>
        <v>0.10484454085321765</v>
      </c>
      <c r="L7" s="25">
        <f t="shared" si="7"/>
        <v>7.9573170731707318E-2</v>
      </c>
      <c r="M7" t="s">
        <v>37</v>
      </c>
    </row>
    <row r="8" spans="1:13" x14ac:dyDescent="0.15">
      <c r="A8" t="s">
        <v>46</v>
      </c>
      <c r="B8" s="1">
        <v>4310</v>
      </c>
      <c r="C8" s="2">
        <v>10000</v>
      </c>
      <c r="D8" s="2">
        <v>41700</v>
      </c>
      <c r="E8" s="16">
        <v>2820</v>
      </c>
      <c r="F8" s="16">
        <v>3530</v>
      </c>
      <c r="G8" s="16">
        <v>1900</v>
      </c>
      <c r="H8" s="7">
        <f t="shared" si="0"/>
        <v>9.6751740139211133</v>
      </c>
      <c r="I8" s="17">
        <f t="shared" si="4"/>
        <v>0.654292343387471</v>
      </c>
      <c r="J8" s="9">
        <f t="shared" si="1"/>
        <v>0.81902552204176338</v>
      </c>
      <c r="K8" s="9">
        <f t="shared" si="2"/>
        <v>0.44083526682134572</v>
      </c>
      <c r="L8" s="25">
        <f t="shared" si="7"/>
        <v>0.41007194244604317</v>
      </c>
      <c r="M8" t="s">
        <v>44</v>
      </c>
    </row>
    <row r="9" spans="1:13" x14ac:dyDescent="0.15">
      <c r="A9" t="s">
        <v>45</v>
      </c>
      <c r="B9" s="1">
        <v>3150</v>
      </c>
      <c r="C9" s="2">
        <v>10000</v>
      </c>
      <c r="D9" s="2">
        <v>41700</v>
      </c>
      <c r="E9" s="16">
        <v>2820</v>
      </c>
      <c r="F9" s="16">
        <v>3530</v>
      </c>
      <c r="G9" s="16">
        <v>1900</v>
      </c>
      <c r="H9" s="15">
        <f t="shared" ref="H9" si="8">D9/B9</f>
        <v>13.238095238095237</v>
      </c>
      <c r="I9" s="22">
        <f t="shared" si="4"/>
        <v>0.89523809523809528</v>
      </c>
      <c r="J9" s="15">
        <f t="shared" ref="J9" si="9">F9/B9</f>
        <v>1.1206349206349207</v>
      </c>
      <c r="K9" s="15">
        <f t="shared" ref="K9" si="10">G9/B9</f>
        <v>0.60317460317460314</v>
      </c>
      <c r="L9" s="25">
        <f t="shared" si="7"/>
        <v>0.41007194244604317</v>
      </c>
      <c r="M9" t="s">
        <v>47</v>
      </c>
    </row>
    <row r="10" spans="1:13" x14ac:dyDescent="0.15">
      <c r="A10" t="s">
        <v>29</v>
      </c>
      <c r="B10" s="1">
        <v>64</v>
      </c>
      <c r="C10" s="4">
        <v>150</v>
      </c>
      <c r="D10" s="4">
        <v>300</v>
      </c>
      <c r="E10" s="16">
        <v>18.149999999999999</v>
      </c>
      <c r="F10" s="16">
        <v>24.75</v>
      </c>
      <c r="G10" s="16">
        <v>15</v>
      </c>
      <c r="H10" s="5">
        <f t="shared" si="0"/>
        <v>4.6875</v>
      </c>
      <c r="I10" s="17">
        <f t="shared" si="4"/>
        <v>0.28359374999999998</v>
      </c>
      <c r="J10" s="5">
        <f t="shared" si="1"/>
        <v>0.38671875</v>
      </c>
      <c r="K10" s="13">
        <f t="shared" si="2"/>
        <v>0.234375</v>
      </c>
      <c r="L10" s="25">
        <f t="shared" si="7"/>
        <v>0.45</v>
      </c>
      <c r="M10" t="s">
        <v>39</v>
      </c>
    </row>
    <row r="11" spans="1:13" x14ac:dyDescent="0.15">
      <c r="A11" t="s">
        <v>30</v>
      </c>
      <c r="B11" s="1">
        <v>105</v>
      </c>
      <c r="C11" s="4">
        <v>450</v>
      </c>
      <c r="D11" s="4">
        <v>252</v>
      </c>
      <c r="E11" s="16">
        <v>9</v>
      </c>
      <c r="F11" s="16">
        <v>22.05</v>
      </c>
      <c r="G11" s="16">
        <v>13.5</v>
      </c>
      <c r="H11" s="5">
        <f t="shared" si="0"/>
        <v>2.4</v>
      </c>
      <c r="I11" s="17">
        <f t="shared" si="4"/>
        <v>8.5714285714285715E-2</v>
      </c>
      <c r="J11" s="5">
        <f t="shared" si="1"/>
        <v>0.21000000000000002</v>
      </c>
      <c r="K11" s="5">
        <f t="shared" si="2"/>
        <v>0.12857142857142856</v>
      </c>
      <c r="L11" s="25">
        <f t="shared" si="7"/>
        <v>0.48214285714285715</v>
      </c>
      <c r="M11" t="s">
        <v>38</v>
      </c>
    </row>
    <row r="12" spans="1:13" x14ac:dyDescent="0.15">
      <c r="A12" t="s">
        <v>31</v>
      </c>
      <c r="B12" s="1">
        <v>149</v>
      </c>
      <c r="C12" s="4">
        <v>1030</v>
      </c>
      <c r="D12" s="4">
        <v>690</v>
      </c>
      <c r="E12" s="16">
        <v>49.44</v>
      </c>
      <c r="F12" s="16">
        <v>33.99</v>
      </c>
      <c r="G12" s="16">
        <v>39.14</v>
      </c>
      <c r="H12" s="5">
        <f t="shared" si="0"/>
        <v>4.6308724832214763</v>
      </c>
      <c r="I12" s="17">
        <f t="shared" si="4"/>
        <v>0.33181208053691275</v>
      </c>
      <c r="J12" s="5">
        <f t="shared" si="1"/>
        <v>0.22812080536912754</v>
      </c>
      <c r="K12" s="12">
        <f t="shared" si="2"/>
        <v>0.26268456375838928</v>
      </c>
      <c r="L12" s="25">
        <f t="shared" si="7"/>
        <v>0.51052173913043475</v>
      </c>
      <c r="M12" t="s">
        <v>41</v>
      </c>
    </row>
    <row r="13" spans="1:13" x14ac:dyDescent="0.15">
      <c r="A13" t="s">
        <v>32</v>
      </c>
      <c r="B13" s="1">
        <v>149</v>
      </c>
      <c r="C13" s="4">
        <v>600</v>
      </c>
      <c r="D13" s="4">
        <v>906</v>
      </c>
      <c r="E13" s="16">
        <v>1.8</v>
      </c>
      <c r="F13" s="16">
        <v>73.8</v>
      </c>
      <c r="G13" s="16">
        <v>61.8</v>
      </c>
      <c r="H13" s="5">
        <f t="shared" si="0"/>
        <v>6.0805369127516782</v>
      </c>
      <c r="I13" s="17">
        <f t="shared" si="4"/>
        <v>1.2080536912751677E-2</v>
      </c>
      <c r="J13" s="12">
        <f t="shared" si="1"/>
        <v>0.49530201342281877</v>
      </c>
      <c r="K13" s="12">
        <f t="shared" si="2"/>
        <v>0.41476510067114092</v>
      </c>
      <c r="L13" s="25">
        <f t="shared" si="7"/>
        <v>0.61390728476821188</v>
      </c>
      <c r="M13" t="s">
        <v>53</v>
      </c>
    </row>
    <row r="14" spans="1:13" x14ac:dyDescent="0.15">
      <c r="A14" t="s">
        <v>7</v>
      </c>
      <c r="B14" s="1">
        <v>106</v>
      </c>
      <c r="C14" s="4">
        <v>78</v>
      </c>
      <c r="D14" s="4">
        <v>172</v>
      </c>
      <c r="E14" s="16">
        <v>0.08</v>
      </c>
      <c r="F14" s="16">
        <v>19.190000000000001</v>
      </c>
      <c r="G14" s="16">
        <v>9.59</v>
      </c>
      <c r="H14" s="13">
        <f t="shared" si="0"/>
        <v>1.6226415094339623</v>
      </c>
      <c r="I14" s="21">
        <f t="shared" si="4"/>
        <v>7.5471698113207543E-4</v>
      </c>
      <c r="J14" s="5">
        <f t="shared" si="1"/>
        <v>0.18103773584905661</v>
      </c>
      <c r="K14" s="5">
        <f t="shared" si="2"/>
        <v>9.0471698113207544E-2</v>
      </c>
      <c r="L14" s="25">
        <f t="shared" si="7"/>
        <v>0.50180232558139537</v>
      </c>
      <c r="M14" t="s">
        <v>39</v>
      </c>
    </row>
    <row r="15" spans="1:13" x14ac:dyDescent="0.15">
      <c r="A15" t="s">
        <v>8</v>
      </c>
      <c r="B15" s="1">
        <v>106</v>
      </c>
      <c r="C15" s="4">
        <v>69</v>
      </c>
      <c r="D15" s="4">
        <v>214</v>
      </c>
      <c r="E15" s="16">
        <v>7.0000000000000007E-2</v>
      </c>
      <c r="F15" s="16">
        <v>13</v>
      </c>
      <c r="G15" s="16">
        <v>17</v>
      </c>
      <c r="H15" s="5">
        <f t="shared" si="0"/>
        <v>2.0188679245283021</v>
      </c>
      <c r="I15" s="21">
        <f t="shared" si="4"/>
        <v>6.6037735849056609E-4</v>
      </c>
      <c r="J15" s="5">
        <f t="shared" si="1"/>
        <v>0.12264150943396226</v>
      </c>
      <c r="K15" s="5">
        <f t="shared" si="2"/>
        <v>0.16037735849056603</v>
      </c>
      <c r="L15" s="29">
        <f t="shared" si="7"/>
        <v>0.71495327102803741</v>
      </c>
      <c r="M15" t="s">
        <v>38</v>
      </c>
    </row>
    <row r="16" spans="1:13" x14ac:dyDescent="0.15">
      <c r="A16" t="s">
        <v>13</v>
      </c>
      <c r="B16" s="1">
        <v>138</v>
      </c>
      <c r="C16" s="4">
        <v>69</v>
      </c>
      <c r="D16" s="4">
        <v>214</v>
      </c>
      <c r="E16" s="16">
        <v>7.0000000000000007E-2</v>
      </c>
      <c r="F16" s="16">
        <v>12.77</v>
      </c>
      <c r="G16" s="16">
        <v>16.97</v>
      </c>
      <c r="H16" s="10">
        <f t="shared" si="0"/>
        <v>1.5507246376811594</v>
      </c>
      <c r="I16" s="21">
        <f t="shared" si="4"/>
        <v>5.0724637681159423E-4</v>
      </c>
      <c r="J16" s="10">
        <f t="shared" si="1"/>
        <v>9.2536231884057962E-2</v>
      </c>
      <c r="K16" s="5">
        <f t="shared" si="2"/>
        <v>0.12297101449275362</v>
      </c>
      <c r="L16" s="29">
        <f t="shared" si="7"/>
        <v>0.71369158878504668</v>
      </c>
      <c r="M16" t="s">
        <v>39</v>
      </c>
    </row>
    <row r="17" spans="1:13" x14ac:dyDescent="0.15">
      <c r="A17" t="s">
        <v>11</v>
      </c>
      <c r="B17" s="1">
        <v>105</v>
      </c>
      <c r="C17" s="4">
        <v>100</v>
      </c>
      <c r="D17" s="4">
        <v>133</v>
      </c>
      <c r="E17" s="16">
        <v>0.1</v>
      </c>
      <c r="F17" s="16">
        <v>22.3</v>
      </c>
      <c r="G17" s="16">
        <v>4.0999999999999996</v>
      </c>
      <c r="H17" s="10">
        <f t="shared" si="0"/>
        <v>1.2666666666666666</v>
      </c>
      <c r="I17" s="21">
        <f t="shared" si="4"/>
        <v>9.5238095238095238E-4</v>
      </c>
      <c r="J17" s="5">
        <f t="shared" si="1"/>
        <v>0.21238095238095239</v>
      </c>
      <c r="K17" s="10">
        <f t="shared" si="2"/>
        <v>3.9047619047619046E-2</v>
      </c>
      <c r="L17" s="25">
        <f t="shared" si="7"/>
        <v>0.27744360902255638</v>
      </c>
      <c r="M17" t="s">
        <v>39</v>
      </c>
    </row>
    <row r="18" spans="1:13" x14ac:dyDescent="0.15">
      <c r="A18" t="s">
        <v>55</v>
      </c>
      <c r="B18" s="1">
        <v>322</v>
      </c>
      <c r="C18" s="4">
        <v>288</v>
      </c>
      <c r="D18" s="4">
        <v>582</v>
      </c>
      <c r="E18" s="16">
        <v>0.86</v>
      </c>
      <c r="F18" s="16">
        <v>59.61</v>
      </c>
      <c r="G18" s="16">
        <v>34.86</v>
      </c>
      <c r="H18" s="13">
        <f t="shared" si="0"/>
        <v>1.8074534161490683</v>
      </c>
      <c r="I18" s="21">
        <f t="shared" si="4"/>
        <v>2.6708074534161491E-3</v>
      </c>
      <c r="J18" s="5">
        <f t="shared" si="1"/>
        <v>0.18512422360248448</v>
      </c>
      <c r="K18" s="13">
        <f t="shared" si="2"/>
        <v>0.1082608695652174</v>
      </c>
      <c r="L18" s="25">
        <f t="shared" si="7"/>
        <v>0.53907216494845367</v>
      </c>
      <c r="M18" t="s">
        <v>54</v>
      </c>
    </row>
    <row r="19" spans="1:13" x14ac:dyDescent="0.15">
      <c r="A19" t="s">
        <v>36</v>
      </c>
      <c r="B19" s="1">
        <v>1400</v>
      </c>
      <c r="C19" s="4">
        <v>1000</v>
      </c>
      <c r="D19" s="4">
        <v>3320</v>
      </c>
      <c r="E19" s="16">
        <v>3</v>
      </c>
      <c r="F19" s="16">
        <v>645</v>
      </c>
      <c r="G19" s="16">
        <v>62</v>
      </c>
      <c r="H19" s="13">
        <f t="shared" si="0"/>
        <v>2.3714285714285714</v>
      </c>
      <c r="I19" s="21">
        <f t="shared" si="4"/>
        <v>2.142857142857143E-3</v>
      </c>
      <c r="J19" s="12">
        <f t="shared" si="1"/>
        <v>0.46071428571428569</v>
      </c>
      <c r="K19" s="10">
        <f t="shared" si="2"/>
        <v>4.4285714285714282E-2</v>
      </c>
      <c r="L19" s="25">
        <f t="shared" si="7"/>
        <v>0.1680722891566265</v>
      </c>
      <c r="M19" t="s">
        <v>57</v>
      </c>
    </row>
    <row r="20" spans="1:13" x14ac:dyDescent="0.15">
      <c r="A20" t="s">
        <v>58</v>
      </c>
      <c r="B20" s="1">
        <v>118</v>
      </c>
      <c r="C20" s="4">
        <v>100</v>
      </c>
      <c r="D20" s="4">
        <v>84</v>
      </c>
      <c r="E20" s="16">
        <v>3.61</v>
      </c>
      <c r="F20" s="16">
        <v>15.13</v>
      </c>
      <c r="G20" s="16">
        <v>0.36</v>
      </c>
      <c r="H20" s="10">
        <f t="shared" si="0"/>
        <v>0.71186440677966101</v>
      </c>
      <c r="I20" s="17">
        <f t="shared" si="4"/>
        <v>3.0593220338983051E-2</v>
      </c>
      <c r="J20" s="13">
        <f t="shared" si="1"/>
        <v>0.12822033898305085</v>
      </c>
      <c r="K20" s="11">
        <f t="shared" si="2"/>
        <v>3.0508474576271187E-3</v>
      </c>
      <c r="L20" s="26">
        <f t="shared" si="7"/>
        <v>3.8571428571428569E-2</v>
      </c>
      <c r="M20" t="s">
        <v>51</v>
      </c>
    </row>
    <row r="21" spans="1:13" x14ac:dyDescent="0.15">
      <c r="A21" t="s">
        <v>14</v>
      </c>
      <c r="B21" s="1">
        <v>51</v>
      </c>
      <c r="C21">
        <v>100</v>
      </c>
      <c r="D21" s="4">
        <v>191</v>
      </c>
      <c r="E21" s="16">
        <v>0</v>
      </c>
      <c r="F21" s="16">
        <v>19.5</v>
      </c>
      <c r="G21" s="16">
        <v>11.6</v>
      </c>
      <c r="H21" s="5">
        <f t="shared" si="0"/>
        <v>3.7450980392156863</v>
      </c>
      <c r="I21" s="20">
        <f t="shared" si="4"/>
        <v>0</v>
      </c>
      <c r="J21" s="13">
        <f t="shared" si="1"/>
        <v>0.38235294117647056</v>
      </c>
      <c r="K21" s="12">
        <f t="shared" si="2"/>
        <v>0.22745098039215686</v>
      </c>
      <c r="L21" s="25">
        <f t="shared" si="7"/>
        <v>0.54659685863874341</v>
      </c>
      <c r="M21" t="s">
        <v>39</v>
      </c>
    </row>
    <row r="22" spans="1:13" x14ac:dyDescent="0.15">
      <c r="A22" t="s">
        <v>15</v>
      </c>
      <c r="B22" s="1">
        <v>105</v>
      </c>
      <c r="C22">
        <v>100</v>
      </c>
      <c r="D22" s="4">
        <v>200</v>
      </c>
      <c r="E22" s="16">
        <v>0</v>
      </c>
      <c r="F22" s="16">
        <v>16.2</v>
      </c>
      <c r="G22" s="16">
        <v>14</v>
      </c>
      <c r="H22" s="5">
        <f t="shared" si="0"/>
        <v>1.9047619047619047</v>
      </c>
      <c r="I22" s="20">
        <f t="shared" si="4"/>
        <v>0</v>
      </c>
      <c r="J22" s="5">
        <f t="shared" si="1"/>
        <v>0.15428571428571428</v>
      </c>
      <c r="K22" s="5">
        <f t="shared" si="2"/>
        <v>0.13333333333333333</v>
      </c>
      <c r="L22" s="25">
        <f t="shared" si="7"/>
        <v>0.63</v>
      </c>
      <c r="M22" t="s">
        <v>38</v>
      </c>
    </row>
    <row r="23" spans="1:13" x14ac:dyDescent="0.15">
      <c r="A23" t="s">
        <v>12</v>
      </c>
      <c r="B23" s="1">
        <v>626</v>
      </c>
      <c r="C23">
        <v>300</v>
      </c>
      <c r="D23" s="4">
        <v>1158</v>
      </c>
      <c r="E23" s="16">
        <v>0.3</v>
      </c>
      <c r="F23" s="16">
        <v>42.6</v>
      </c>
      <c r="G23" s="16">
        <v>103.8</v>
      </c>
      <c r="H23" s="5">
        <f t="shared" si="0"/>
        <v>1.8498402555910542</v>
      </c>
      <c r="I23" s="20">
        <f t="shared" si="4"/>
        <v>4.7923322683706066E-4</v>
      </c>
      <c r="J23" s="10">
        <f t="shared" si="1"/>
        <v>6.8051118210862627E-2</v>
      </c>
      <c r="K23" s="5">
        <f t="shared" si="2"/>
        <v>0.165814696485623</v>
      </c>
      <c r="L23" s="28">
        <f t="shared" si="7"/>
        <v>0.8067357512953367</v>
      </c>
      <c r="M23" t="s">
        <v>38</v>
      </c>
    </row>
    <row r="24" spans="1:13" x14ac:dyDescent="0.15">
      <c r="A24" t="s">
        <v>16</v>
      </c>
      <c r="B24" s="1">
        <v>170</v>
      </c>
      <c r="C24">
        <v>100</v>
      </c>
      <c r="D24" s="4">
        <v>263</v>
      </c>
      <c r="E24" s="16">
        <v>0.2</v>
      </c>
      <c r="F24" s="16">
        <v>19.3</v>
      </c>
      <c r="G24" s="16">
        <v>19.2</v>
      </c>
      <c r="H24" s="10">
        <f t="shared" si="0"/>
        <v>1.5470588235294118</v>
      </c>
      <c r="I24" s="21">
        <f t="shared" si="4"/>
        <v>1.1764705882352942E-3</v>
      </c>
      <c r="J24" s="10">
        <f t="shared" si="1"/>
        <v>0.11352941176470589</v>
      </c>
      <c r="K24" s="5">
        <f t="shared" si="2"/>
        <v>0.11294117647058823</v>
      </c>
      <c r="L24" s="25">
        <f t="shared" si="7"/>
        <v>0.6570342205323193</v>
      </c>
      <c r="M24" t="s">
        <v>39</v>
      </c>
    </row>
    <row r="25" spans="1:13" x14ac:dyDescent="0.15">
      <c r="A25" t="s">
        <v>52</v>
      </c>
      <c r="B25" s="1">
        <v>117</v>
      </c>
      <c r="C25">
        <v>100</v>
      </c>
      <c r="D25" s="4">
        <v>221</v>
      </c>
      <c r="E25" s="16">
        <v>0</v>
      </c>
      <c r="F25" s="16">
        <v>18.600000000000001</v>
      </c>
      <c r="G25" s="16">
        <v>15.1</v>
      </c>
      <c r="H25" s="13">
        <f t="shared" si="0"/>
        <v>1.8888888888888888</v>
      </c>
      <c r="I25" s="20">
        <f t="shared" si="4"/>
        <v>0</v>
      </c>
      <c r="J25" s="13">
        <f t="shared" si="1"/>
        <v>0.15897435897435899</v>
      </c>
      <c r="K25" s="5">
        <f t="shared" si="2"/>
        <v>0.12905982905982905</v>
      </c>
      <c r="L25" s="25">
        <f t="shared" si="7"/>
        <v>0.61493212669683261</v>
      </c>
      <c r="M25" t="s">
        <v>54</v>
      </c>
    </row>
    <row r="26" spans="1:13" x14ac:dyDescent="0.15">
      <c r="A26" t="s">
        <v>17</v>
      </c>
      <c r="B26" s="1">
        <v>105</v>
      </c>
      <c r="C26">
        <v>100</v>
      </c>
      <c r="D26" s="4">
        <v>253</v>
      </c>
      <c r="E26" s="16">
        <v>0.1</v>
      </c>
      <c r="F26" s="16">
        <v>17.100000000000001</v>
      </c>
      <c r="G26" s="16">
        <v>19.2</v>
      </c>
      <c r="H26" s="5">
        <f t="shared" si="0"/>
        <v>2.4095238095238094</v>
      </c>
      <c r="I26" s="21">
        <f t="shared" si="4"/>
        <v>9.5238095238095238E-4</v>
      </c>
      <c r="J26" s="5">
        <f t="shared" si="1"/>
        <v>0.16285714285714287</v>
      </c>
      <c r="K26" s="5">
        <f t="shared" si="2"/>
        <v>0.18285714285714286</v>
      </c>
      <c r="L26" s="29">
        <f t="shared" si="7"/>
        <v>0.6830039525691699</v>
      </c>
      <c r="M26" t="s">
        <v>39</v>
      </c>
    </row>
    <row r="27" spans="1:13" x14ac:dyDescent="0.15">
      <c r="A27" t="s">
        <v>9</v>
      </c>
      <c r="B27" s="1">
        <v>645</v>
      </c>
      <c r="C27">
        <v>100</v>
      </c>
      <c r="D27" s="4">
        <v>371</v>
      </c>
      <c r="E27" s="16">
        <v>0.2</v>
      </c>
      <c r="F27" s="16">
        <v>14.4</v>
      </c>
      <c r="G27" s="16">
        <v>32.9</v>
      </c>
      <c r="H27" s="11">
        <f t="shared" si="0"/>
        <v>0.57519379844961238</v>
      </c>
      <c r="I27" s="20">
        <f t="shared" si="4"/>
        <v>3.1007751937984498E-4</v>
      </c>
      <c r="J27" s="11">
        <f t="shared" si="1"/>
        <v>2.2325581395348838E-2</v>
      </c>
      <c r="K27" s="10">
        <f t="shared" si="2"/>
        <v>5.1007751937984493E-2</v>
      </c>
      <c r="L27" s="29">
        <f t="shared" si="7"/>
        <v>0.79811320754716975</v>
      </c>
      <c r="M27" t="s">
        <v>39</v>
      </c>
    </row>
    <row r="28" spans="1:13" x14ac:dyDescent="0.15">
      <c r="A28" t="s">
        <v>10</v>
      </c>
      <c r="B28" s="1">
        <v>1080</v>
      </c>
      <c r="C28">
        <v>400</v>
      </c>
      <c r="D28" s="4">
        <v>1484</v>
      </c>
      <c r="E28" s="16">
        <v>0.8</v>
      </c>
      <c r="F28" s="16">
        <v>57.6</v>
      </c>
      <c r="G28" s="16">
        <v>131.6</v>
      </c>
      <c r="H28" s="5">
        <f t="shared" si="0"/>
        <v>1.374074074074074</v>
      </c>
      <c r="I28" s="21">
        <f t="shared" si="4"/>
        <v>7.4074074074074081E-4</v>
      </c>
      <c r="J28" s="10">
        <f t="shared" si="1"/>
        <v>5.3333333333333337E-2</v>
      </c>
      <c r="K28" s="5">
        <f t="shared" si="2"/>
        <v>0.12185185185185185</v>
      </c>
      <c r="L28" s="29">
        <f t="shared" si="7"/>
        <v>0.79811320754716975</v>
      </c>
      <c r="M28" t="s">
        <v>38</v>
      </c>
    </row>
    <row r="29" spans="1:13" x14ac:dyDescent="0.15">
      <c r="E29" s="16"/>
      <c r="F29" s="16"/>
      <c r="G29" s="16"/>
      <c r="L29" s="25"/>
    </row>
    <row r="30" spans="1:13" x14ac:dyDescent="0.15">
      <c r="A30" t="s">
        <v>33</v>
      </c>
      <c r="B30" s="1">
        <v>108</v>
      </c>
      <c r="D30" s="4">
        <v>197</v>
      </c>
      <c r="E30" s="16">
        <v>37.4</v>
      </c>
      <c r="F30" s="16">
        <v>4.3</v>
      </c>
      <c r="G30" s="16">
        <v>3.3</v>
      </c>
      <c r="H30" s="5">
        <f t="shared" ref="H30:H36" si="11">D30/B30</f>
        <v>1.8240740740740742</v>
      </c>
      <c r="I30" s="17">
        <f t="shared" si="4"/>
        <v>0.34629629629629627</v>
      </c>
      <c r="J30" s="11">
        <f t="shared" ref="J30:J36" si="12">F30/B30</f>
        <v>3.981481481481481E-2</v>
      </c>
      <c r="K30" s="11">
        <f t="shared" ref="K30:K36" si="13">G30/B30</f>
        <v>3.0555555555555555E-2</v>
      </c>
      <c r="L30" s="27">
        <f t="shared" si="7"/>
        <v>0.15076142131979695</v>
      </c>
    </row>
    <row r="31" spans="1:13" x14ac:dyDescent="0.15">
      <c r="A31" t="s">
        <v>35</v>
      </c>
      <c r="B31" s="1">
        <v>108</v>
      </c>
      <c r="D31" s="4">
        <v>295</v>
      </c>
      <c r="E31" s="16">
        <v>34.9</v>
      </c>
      <c r="F31" s="16">
        <v>8.1</v>
      </c>
      <c r="G31" s="16">
        <v>13.7</v>
      </c>
      <c r="H31" s="5">
        <f t="shared" si="11"/>
        <v>2.7314814814814814</v>
      </c>
      <c r="I31" s="17">
        <f t="shared" si="4"/>
        <v>0.32314814814814813</v>
      </c>
      <c r="J31" s="5">
        <f t="shared" si="12"/>
        <v>7.4999999999999997E-2</v>
      </c>
      <c r="K31" s="5">
        <f t="shared" si="13"/>
        <v>0.12685185185185185</v>
      </c>
      <c r="L31" s="25">
        <f t="shared" si="7"/>
        <v>0.41796610169491527</v>
      </c>
    </row>
    <row r="32" spans="1:13" x14ac:dyDescent="0.15">
      <c r="A32" t="s">
        <v>18</v>
      </c>
      <c r="B32" s="1">
        <v>429</v>
      </c>
      <c r="D32" s="4">
        <v>740</v>
      </c>
      <c r="E32" s="16">
        <v>111.8</v>
      </c>
      <c r="F32" s="16">
        <v>23.1</v>
      </c>
      <c r="G32" s="16">
        <v>22.3</v>
      </c>
      <c r="H32" s="5">
        <f t="shared" si="11"/>
        <v>1.7249417249417249</v>
      </c>
      <c r="I32" s="17">
        <f t="shared" si="4"/>
        <v>0.26060606060606062</v>
      </c>
      <c r="J32" s="5">
        <f t="shared" si="12"/>
        <v>5.3846153846153849E-2</v>
      </c>
      <c r="K32" s="5">
        <f t="shared" si="13"/>
        <v>5.1981351981351981E-2</v>
      </c>
      <c r="L32" s="25">
        <f t="shared" si="7"/>
        <v>0.27121621621621622</v>
      </c>
    </row>
    <row r="33" spans="1:12" x14ac:dyDescent="0.15">
      <c r="A33" t="s">
        <v>50</v>
      </c>
      <c r="B33" s="1">
        <v>100</v>
      </c>
      <c r="D33" s="4">
        <v>586</v>
      </c>
      <c r="E33" s="16">
        <v>82.8</v>
      </c>
      <c r="F33" s="16">
        <v>12.6</v>
      </c>
      <c r="G33" s="16">
        <v>22.2</v>
      </c>
      <c r="H33" s="23">
        <f t="shared" si="11"/>
        <v>5.86</v>
      </c>
      <c r="I33" s="19">
        <f t="shared" si="4"/>
        <v>0.82799999999999996</v>
      </c>
      <c r="J33" s="23">
        <f t="shared" si="12"/>
        <v>0.126</v>
      </c>
      <c r="K33" s="23">
        <f t="shared" si="13"/>
        <v>0.222</v>
      </c>
      <c r="L33" s="25">
        <f t="shared" si="7"/>
        <v>0.34095563139931739</v>
      </c>
    </row>
    <row r="34" spans="1:12" x14ac:dyDescent="0.15">
      <c r="A34" t="s">
        <v>19</v>
      </c>
      <c r="B34" s="1">
        <v>380</v>
      </c>
      <c r="D34" s="4">
        <v>669</v>
      </c>
      <c r="E34" s="16">
        <v>95.1</v>
      </c>
      <c r="F34" s="16">
        <v>19.399999999999999</v>
      </c>
      <c r="G34" s="16">
        <v>23.4</v>
      </c>
      <c r="H34" s="5">
        <f t="shared" si="11"/>
        <v>1.7605263157894737</v>
      </c>
      <c r="I34" s="17">
        <f t="shared" si="4"/>
        <v>0.25026315789473685</v>
      </c>
      <c r="J34" s="5">
        <f t="shared" si="12"/>
        <v>5.1052631578947363E-2</v>
      </c>
      <c r="K34" s="5">
        <f t="shared" si="13"/>
        <v>6.1578947368421046E-2</v>
      </c>
      <c r="L34" s="25">
        <f t="shared" si="7"/>
        <v>0.3147982062780269</v>
      </c>
    </row>
    <row r="35" spans="1:12" x14ac:dyDescent="0.15">
      <c r="A35" t="s">
        <v>34</v>
      </c>
      <c r="B35" s="1">
        <v>630</v>
      </c>
      <c r="D35" s="4">
        <v>796</v>
      </c>
      <c r="E35" s="16">
        <v>75.400000000000006</v>
      </c>
      <c r="F35" s="16">
        <v>36.5</v>
      </c>
      <c r="G35" s="16">
        <v>38.5</v>
      </c>
      <c r="H35" s="11">
        <f t="shared" si="11"/>
        <v>1.2634920634920634</v>
      </c>
      <c r="I35" s="24">
        <f t="shared" si="4"/>
        <v>0.1196825396825397</v>
      </c>
      <c r="J35" s="5">
        <f t="shared" si="12"/>
        <v>5.7936507936507939E-2</v>
      </c>
      <c r="K35" s="5">
        <f t="shared" si="13"/>
        <v>6.1111111111111109E-2</v>
      </c>
      <c r="L35" s="28">
        <f t="shared" si="7"/>
        <v>0.43530150753768843</v>
      </c>
    </row>
    <row r="36" spans="1:12" x14ac:dyDescent="0.15">
      <c r="A36" t="s">
        <v>61</v>
      </c>
      <c r="B36" s="1">
        <v>322</v>
      </c>
      <c r="D36" s="4">
        <v>502</v>
      </c>
      <c r="E36" s="16">
        <v>68</v>
      </c>
      <c r="F36" s="16">
        <v>19</v>
      </c>
      <c r="G36" s="16">
        <v>24</v>
      </c>
      <c r="H36" s="5">
        <f t="shared" si="11"/>
        <v>1.5590062111801242</v>
      </c>
      <c r="I36" s="17">
        <f t="shared" si="4"/>
        <v>0.21118012422360249</v>
      </c>
      <c r="J36" s="5">
        <f t="shared" si="12"/>
        <v>5.9006211180124224E-2</v>
      </c>
      <c r="K36" s="5">
        <f t="shared" si="13"/>
        <v>7.4534161490683232E-2</v>
      </c>
      <c r="L36" s="25">
        <f t="shared" si="7"/>
        <v>0.4302788844621514</v>
      </c>
    </row>
    <row r="43" spans="1:12" x14ac:dyDescent="0.15">
      <c r="A43" t="s">
        <v>4</v>
      </c>
      <c r="C43">
        <v>1672</v>
      </c>
    </row>
    <row r="44" spans="1:12" x14ac:dyDescent="0.15">
      <c r="A44" t="s">
        <v>5</v>
      </c>
      <c r="C44">
        <v>2146</v>
      </c>
    </row>
    <row r="45" spans="1:12" x14ac:dyDescent="0.15">
      <c r="A45" t="s">
        <v>6</v>
      </c>
      <c r="F45">
        <v>55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竹内聡一郎</dc:creator>
  <cp:lastModifiedBy>竹内聡一郎</cp:lastModifiedBy>
  <dcterms:created xsi:type="dcterms:W3CDTF">2015-09-05T01:26:13Z</dcterms:created>
  <dcterms:modified xsi:type="dcterms:W3CDTF">2015-10-08T08:30:30Z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0a0b4bd5-12d5-434c-aec2-6d6472d0ca28</vt:lpwstr>
  </property>
</Properties>
</file>